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270" windowWidth="9690" windowHeight="628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Q15" i="4" l="1"/>
  <c r="O15" i="4"/>
  <c r="P15" i="4"/>
  <c r="G18" i="4"/>
  <c r="H12" i="4" s="1"/>
  <c r="E18" i="4"/>
  <c r="F16" i="4" s="1"/>
  <c r="C18" i="4"/>
  <c r="D17" i="4" s="1"/>
  <c r="I8" i="4"/>
  <c r="J8" i="4" s="1"/>
  <c r="R5" i="4" s="1"/>
  <c r="I9" i="4"/>
  <c r="J9" i="4" s="1"/>
  <c r="R6" i="4" s="1"/>
  <c r="I10" i="4"/>
  <c r="J10" i="4" s="1"/>
  <c r="R7" i="4" s="1"/>
  <c r="I11" i="4"/>
  <c r="J11" i="4" s="1"/>
  <c r="R8" i="4" s="1"/>
  <c r="I12" i="4"/>
  <c r="J12" i="4" s="1"/>
  <c r="R9" i="4" s="1"/>
  <c r="I13" i="4"/>
  <c r="J13" i="4"/>
  <c r="R10" i="4" s="1"/>
  <c r="I14" i="4"/>
  <c r="J14" i="4" s="1"/>
  <c r="R11" i="4" s="1"/>
  <c r="I15" i="4"/>
  <c r="J15" i="4" s="1"/>
  <c r="R12" i="4" s="1"/>
  <c r="I16" i="4"/>
  <c r="J16" i="4" s="1"/>
  <c r="R13" i="4" s="1"/>
  <c r="I17" i="4"/>
  <c r="J17" i="4" s="1"/>
  <c r="R14" i="4" s="1"/>
  <c r="I7" i="4"/>
  <c r="J7" i="4" s="1"/>
  <c r="R4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H7" i="4"/>
  <c r="H10" i="4"/>
  <c r="H18" i="4"/>
  <c r="F8" i="4"/>
  <c r="F18" i="4"/>
  <c r="F13" i="4"/>
  <c r="F7" i="4"/>
  <c r="H11" i="4"/>
  <c r="H9" i="4"/>
  <c r="H15" i="4"/>
  <c r="H8" i="4"/>
  <c r="H13" i="4"/>
  <c r="H16" i="4"/>
  <c r="H17" i="4"/>
  <c r="H14" i="4"/>
  <c r="F12" i="4"/>
  <c r="F17" i="4"/>
  <c r="I18" i="4"/>
  <c r="J18" i="4" s="1"/>
  <c r="D10" i="4" l="1"/>
  <c r="D14" i="4"/>
  <c r="F9" i="4"/>
  <c r="F14" i="4"/>
  <c r="F15" i="4"/>
  <c r="F10" i="4"/>
  <c r="D7" i="4"/>
  <c r="D11" i="4"/>
  <c r="D15" i="4"/>
  <c r="D8" i="4"/>
  <c r="D12" i="4"/>
  <c r="D16" i="4"/>
  <c r="K18" i="4"/>
  <c r="L18" i="4" s="1"/>
  <c r="D18" i="4"/>
  <c r="F11" i="4"/>
  <c r="D9" i="4"/>
  <c r="D13" i="4"/>
</calcChain>
</file>

<file path=xl/sharedStrings.xml><?xml version="1.0" encoding="utf-8"?>
<sst xmlns="http://schemas.openxmlformats.org/spreadsheetml/2006/main" count="30" uniqueCount="21">
  <si>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</si>
  <si>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</si>
  <si>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</si>
  <si>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</si>
  <si>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</si>
  <si>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</si>
  <si>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</si>
  <si>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</si>
  <si>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</si>
  <si>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</si>
  <si>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</si>
  <si>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</si>
  <si>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</si>
  <si>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</si>
  <si>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</si>
  <si>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</si>
  <si>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</si>
  <si>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2014-2015</t>
  </si>
  <si>
    <t>Μεταβολή 
2013-2015</t>
  </si>
  <si>
    <r>
      <t xml:space="preserve">            τον Μάρτιο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2013, 2014 και 2015</t>
    </r>
  </si>
  <si>
    <t>Μάρτιος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</si>
</sst>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  <charset val="161"/>
    </font>
    <font>
      <sz val="12"/>
      <name val="Calibri"/>
      <family val="2"/>
      <charset val="161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2" fillId="0" borderId="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2" fillId="0" borderId="3" xfId="0" applyFont="1" applyBorder="1" applyAlignment="1">
      <alignment horizontal="center"/>
    </xf>
    <xf numFmtId="3" fontId="2" fillId="0" borderId="0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" xfId="0" applyFont="1" applyBorder="1" applyAlignment="1">
      <alignment horizontal="center"/>
    </xf>
    <xf numFmtId="0" fontId="12" fillId="0" borderId="5" xfId="0" applyFont="1" applyBorder="1"/>
    <xf numFmtId="0" fontId="13" fillId="0" borderId="5" xfId="0" applyFont="1" applyBorder="1"/>
    <xf numFmtId="164" fontId="14" fillId="0" borderId="6" xfId="0" applyNumberFormat="1" applyFont="1" applyBorder="1"/>
    <xf numFmtId="164" fontId="1" fillId="0" borderId="7" xfId="0" applyNumberFormat="1" applyFont="1" applyBorder="1"/>
    <xf numFmtId="0" fontId="9" fillId="0" borderId="8" xfId="0" applyFont="1" applyBorder="1" applyAlignment="1">
      <alignment horizontal="center"/>
    </xf>
    <xf numFmtId="3" fontId="14" fillId="0" borderId="9" xfId="0" applyNumberFormat="1" applyFont="1" applyBorder="1"/>
    <xf numFmtId="3" fontId="14" fillId="0" borderId="11" xfId="0" applyNumberFormat="1" applyFont="1" applyBorder="1"/>
    <xf numFmtId="164" fontId="14" fillId="0" borderId="10" xfId="0" applyNumberFormat="1" applyFont="1" applyBorder="1"/>
    <xf numFmtId="164" fontId="14" fillId="0" borderId="12" xfId="0" applyNumberFormat="1" applyFont="1" applyBorder="1"/>
    <xf numFmtId="3" fontId="14" fillId="0" borderId="13" xfId="0" applyNumberFormat="1" applyFont="1" applyBorder="1"/>
    <xf numFmtId="164" fontId="14" fillId="0" borderId="14" xfId="0" applyNumberFormat="1" applyFont="1" applyBorder="1"/>
    <xf numFmtId="0" fontId="9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" fillId="0" borderId="4" xfId="0" applyNumberFormat="1" applyFont="1" applyBorder="1"/>
    <xf numFmtId="3" fontId="15" fillId="0" borderId="16" xfId="0" applyNumberFormat="1" applyFont="1" applyBorder="1"/>
    <xf numFmtId="3" fontId="15" fillId="0" borderId="17" xfId="0" applyNumberFormat="1" applyFont="1" applyBorder="1"/>
    <xf numFmtId="3" fontId="15" fillId="0" borderId="5" xfId="0" applyNumberFormat="1" applyFont="1" applyBorder="1"/>
    <xf numFmtId="0" fontId="3" fillId="0" borderId="19" xfId="0" applyFont="1" applyBorder="1"/>
    <xf numFmtId="0" fontId="3" fillId="0" borderId="3" xfId="0" applyFont="1" applyBorder="1"/>
    <xf numFmtId="0" fontId="9" fillId="0" borderId="20" xfId="0" applyFont="1" applyBorder="1" applyAlignment="1">
      <alignment horizontal="center"/>
    </xf>
    <xf numFmtId="9" fontId="12" fillId="0" borderId="21" xfId="0" applyNumberFormat="1" applyFont="1" applyBorder="1"/>
    <xf numFmtId="3" fontId="12" fillId="0" borderId="22" xfId="0" applyNumberFormat="1" applyFont="1" applyBorder="1"/>
    <xf numFmtId="3" fontId="12" fillId="0" borderId="24" xfId="0" applyNumberFormat="1" applyFont="1" applyBorder="1"/>
    <xf numFmtId="9" fontId="12" fillId="0" borderId="25" xfId="0" applyNumberFormat="1" applyFont="1" applyBorder="1"/>
    <xf numFmtId="3" fontId="12" fillId="0" borderId="26" xfId="0" applyNumberFormat="1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0" fillId="0" borderId="29" xfId="0" applyFont="1" applyBorder="1"/>
    <xf numFmtId="0" fontId="10" fillId="0" borderId="28" xfId="0" applyFont="1" applyBorder="1"/>
    <xf numFmtId="0" fontId="10" fillId="0" borderId="30" xfId="0" applyFont="1" applyBorder="1"/>
    <xf numFmtId="0" fontId="9" fillId="0" borderId="16" xfId="0" applyFont="1" applyBorder="1" applyAlignment="1">
      <alignment horizontal="center"/>
    </xf>
    <xf numFmtId="0" fontId="11" fillId="0" borderId="7" xfId="0" applyFont="1" applyBorder="1"/>
    <xf numFmtId="0" fontId="11" fillId="0" borderId="32" xfId="0" applyFont="1" applyBorder="1"/>
    <xf numFmtId="0" fontId="9" fillId="0" borderId="8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9" fontId="12" fillId="0" borderId="35" xfId="0" applyNumberFormat="1" applyFont="1" applyBorder="1"/>
    <xf numFmtId="9" fontId="12" fillId="0" borderId="35" xfId="1" applyNumberFormat="1" applyFont="1" applyBorder="1"/>
    <xf numFmtId="3" fontId="12" fillId="0" borderId="3" xfId="0" applyNumberFormat="1" applyFont="1" applyBorder="1"/>
    <xf numFmtId="9" fontId="11" fillId="0" borderId="18" xfId="1" applyNumberFormat="1" applyFont="1" applyBorder="1"/>
    <xf numFmtId="0" fontId="16" fillId="0" borderId="18" xfId="0" applyFont="1" applyBorder="1"/>
    <xf numFmtId="0" fontId="16" fillId="0" borderId="18" xfId="0" applyFont="1" applyFill="1" applyBorder="1"/>
    <xf numFmtId="0" fontId="10" fillId="0" borderId="18" xfId="0" applyNumberFormat="1" applyFont="1" applyBorder="1"/>
    <xf numFmtId="9" fontId="10" fillId="0" borderId="18" xfId="1" applyNumberFormat="1" applyFont="1" applyBorder="1"/>
    <xf numFmtId="3" fontId="10" fillId="0" borderId="11" xfId="0" applyNumberFormat="1" applyFont="1" applyBorder="1"/>
    <xf numFmtId="3" fontId="10" fillId="0" borderId="31" xfId="0" applyNumberFormat="1" applyFont="1" applyBorder="1"/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 Μάρτιο του 2013, 2014 και 2015</a:t>
            </a:r>
          </a:p>
        </c:rich>
      </c:tx>
      <c:layout>
        <c:manualLayout>
          <c:xMode val="edge"/>
          <c:yMode val="edge"/>
          <c:x val="0.12210199531510174"/>
          <c:y val="4.1493775933609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6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General</c:formatCode>
                <c:ptCount val="11"/>
                <c:pt idx="0">
                  <c:v>1071</c:v>
                </c:pt>
                <c:pt idx="1">
                  <c:v>2988</c:v>
                </c:pt>
                <c:pt idx="2">
                  <c:v>3358</c:v>
                </c:pt>
                <c:pt idx="3">
                  <c:v>7719</c:v>
                </c:pt>
                <c:pt idx="4">
                  <c:v>9987</c:v>
                </c:pt>
                <c:pt idx="5">
                  <c:v>135</c:v>
                </c:pt>
                <c:pt idx="6">
                  <c:v>5662</c:v>
                </c:pt>
                <c:pt idx="7">
                  <c:v>1910</c:v>
                </c:pt>
                <c:pt idx="8">
                  <c:v>10813</c:v>
                </c:pt>
                <c:pt idx="9">
                  <c:v>21</c:v>
                </c:pt>
                <c:pt idx="10">
                  <c:v>4169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General</c:formatCode>
                <c:ptCount val="11"/>
                <c:pt idx="0">
                  <c:v>1370</c:v>
                </c:pt>
                <c:pt idx="1">
                  <c:v>2991</c:v>
                </c:pt>
                <c:pt idx="2">
                  <c:v>3790</c:v>
                </c:pt>
                <c:pt idx="3">
                  <c:v>9114</c:v>
                </c:pt>
                <c:pt idx="4">
                  <c:v>10084</c:v>
                </c:pt>
                <c:pt idx="5">
                  <c:v>136</c:v>
                </c:pt>
                <c:pt idx="6">
                  <c:v>6682</c:v>
                </c:pt>
                <c:pt idx="7">
                  <c:v>1992</c:v>
                </c:pt>
                <c:pt idx="8">
                  <c:v>11159</c:v>
                </c:pt>
                <c:pt idx="9">
                  <c:v>21</c:v>
                </c:pt>
                <c:pt idx="10">
                  <c:v>5433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5'!$O$4:$O$14</c:f>
              <c:numCache>
                <c:formatCode>General</c:formatCode>
                <c:ptCount val="11"/>
                <c:pt idx="0">
                  <c:v>931</c:v>
                </c:pt>
                <c:pt idx="1">
                  <c:v>2073</c:v>
                </c:pt>
                <c:pt idx="2">
                  <c:v>2996</c:v>
                </c:pt>
                <c:pt idx="3">
                  <c:v>7305</c:v>
                </c:pt>
                <c:pt idx="4">
                  <c:v>8751</c:v>
                </c:pt>
                <c:pt idx="5">
                  <c:v>104</c:v>
                </c:pt>
                <c:pt idx="6">
                  <c:v>6249</c:v>
                </c:pt>
                <c:pt idx="7">
                  <c:v>1898</c:v>
                </c:pt>
                <c:pt idx="8">
                  <c:v>10168</c:v>
                </c:pt>
                <c:pt idx="9">
                  <c:v>15</c:v>
                </c:pt>
                <c:pt idx="10">
                  <c:v>3793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77504"/>
        <c:axId val="41879040"/>
      </c:barChart>
      <c:catAx>
        <c:axId val="418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187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7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187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09"/>
          <c:y val="0.38579192123806105"/>
          <c:w val="0.1012399256544545"/>
          <c:h val="0.3378908964180307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66" r="0.75000000000000366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2014 και 2015 κατά Επαγγελματική Κατηγορία - Μάρτιος</a:t>
            </a:r>
          </a:p>
        </c:rich>
      </c:tx>
      <c:layout>
        <c:manualLayout>
          <c:xMode val="edge"/>
          <c:yMode val="edge"/>
          <c:x val="0.16873070866141732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795"/>
          <c:w val="0.875000000000003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-299</c:v>
                </c:pt>
                <c:pt idx="1">
                  <c:v>-3</c:v>
                </c:pt>
                <c:pt idx="2">
                  <c:v>-432</c:v>
                </c:pt>
                <c:pt idx="3">
                  <c:v>-1395</c:v>
                </c:pt>
                <c:pt idx="4">
                  <c:v>-97</c:v>
                </c:pt>
                <c:pt idx="5">
                  <c:v>-1</c:v>
                </c:pt>
                <c:pt idx="6">
                  <c:v>-1020</c:v>
                </c:pt>
                <c:pt idx="7">
                  <c:v>-82</c:v>
                </c:pt>
                <c:pt idx="8">
                  <c:v>-346</c:v>
                </c:pt>
                <c:pt idx="9">
                  <c:v>0</c:v>
                </c:pt>
                <c:pt idx="10">
                  <c:v>-1264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29728"/>
        <c:axId val="42459904"/>
      </c:barChart>
      <c:catAx>
        <c:axId val="41929728"/>
        <c:scaling>
          <c:orientation val="minMax"/>
        </c:scaling>
        <c:delete val="1"/>
        <c:axPos val="l"/>
        <c:majorTickMark val="out"/>
        <c:minorTickMark val="none"/>
        <c:tickLblPos val="nextTo"/>
        <c:crossAx val="42459904"/>
        <c:crosses val="autoZero"/>
        <c:auto val="1"/>
        <c:lblAlgn val="ctr"/>
        <c:lblOffset val="100"/>
        <c:noMultiLvlLbl val="0"/>
      </c:catAx>
      <c:valAx>
        <c:axId val="424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1929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95250</xdr:rowOff>
    </xdr:from>
    <xdr:to>
      <xdr:col>12</xdr:col>
      <xdr:colOff>9525</xdr:colOff>
      <xdr:row>32</xdr:row>
      <xdr:rowOff>123825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12</xdr:col>
      <xdr:colOff>0</xdr:colOff>
      <xdr:row>47</xdr:row>
      <xdr:rowOff>152400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M18" sqref="M18"/>
    </sheetView>
  </sheetViews>
  <sheetFormatPr defaultRowHeight="12.75" x14ac:dyDescent="0.2"/>
  <cols>
    <col min="1" max="1" width="3.140625" customWidth="1"/>
    <col min="2" max="2" width="21.85546875" customWidth="1"/>
    <col min="3" max="3" width="6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" customWidth="1"/>
    <col min="12" max="12" width="7.28515625" bestFit="1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8" customWidth="1"/>
  </cols>
  <sheetData>
    <row r="1" spans="1:18" x14ac:dyDescent="0.2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1"/>
      <c r="L1" s="1"/>
      <c r="M1" s="1"/>
    </row>
    <row r="2" spans="1:18" ht="12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O2" s="66" t="s">
        <v>20</v>
      </c>
      <c r="P2" s="66"/>
      <c r="Q2" s="66"/>
    </row>
    <row r="3" spans="1:18" ht="13.5" thickBot="1" x14ac:dyDescent="0.25">
      <c r="A3" s="14"/>
      <c r="B3" s="14"/>
      <c r="C3" s="68" t="s">
        <v>20</v>
      </c>
      <c r="D3" s="69"/>
      <c r="E3" s="69"/>
      <c r="F3" s="69"/>
      <c r="G3" s="69"/>
      <c r="H3" s="69"/>
      <c r="I3" s="69"/>
      <c r="J3" s="69"/>
      <c r="K3" s="69"/>
      <c r="L3" s="70"/>
      <c r="M3" s="7"/>
      <c r="N3" s="3"/>
      <c r="O3" s="32">
        <v>2013</v>
      </c>
      <c r="P3" s="32">
        <v>2014</v>
      </c>
      <c r="Q3" s="32">
        <v>2015</v>
      </c>
      <c r="R3" s="38"/>
    </row>
    <row r="4" spans="1:18" ht="26.25" customHeight="1" thickBot="1" x14ac:dyDescent="0.25">
      <c r="A4" s="15"/>
      <c r="B4" s="16" t="s">
        <v>3</v>
      </c>
      <c r="C4" s="71">
        <v>2013</v>
      </c>
      <c r="D4" s="72"/>
      <c r="E4" s="71">
        <v>2014</v>
      </c>
      <c r="F4" s="72"/>
      <c r="G4" s="71">
        <v>2015</v>
      </c>
      <c r="H4" s="72"/>
      <c r="I4" s="73" t="s">
        <v>17</v>
      </c>
      <c r="J4" s="74"/>
      <c r="K4" s="73" t="s">
        <v>18</v>
      </c>
      <c r="L4" s="74"/>
      <c r="M4" s="4"/>
      <c r="N4" s="8">
        <v>1</v>
      </c>
      <c r="O4" s="60">
        <v>931</v>
      </c>
      <c r="P4" s="61">
        <v>1370</v>
      </c>
      <c r="Q4" s="62">
        <v>1071</v>
      </c>
      <c r="R4" s="33">
        <f>J7</f>
        <v>-0.21824817518248174</v>
      </c>
    </row>
    <row r="5" spans="1:18" ht="13.5" thickBot="1" x14ac:dyDescent="0.25">
      <c r="A5" s="15"/>
      <c r="B5" s="17" t="s">
        <v>4</v>
      </c>
      <c r="C5" s="51" t="s">
        <v>1</v>
      </c>
      <c r="D5" s="39" t="s">
        <v>2</v>
      </c>
      <c r="E5" s="39" t="s">
        <v>1</v>
      </c>
      <c r="F5" s="39" t="s">
        <v>2</v>
      </c>
      <c r="G5" s="51" t="s">
        <v>1</v>
      </c>
      <c r="H5" s="39" t="s">
        <v>2</v>
      </c>
      <c r="I5" s="39" t="s">
        <v>1</v>
      </c>
      <c r="J5" s="39" t="s">
        <v>2</v>
      </c>
      <c r="K5" s="39" t="s">
        <v>1</v>
      </c>
      <c r="L5" s="39" t="s">
        <v>2</v>
      </c>
      <c r="M5" s="10"/>
      <c r="N5" s="8">
        <v>2</v>
      </c>
      <c r="O5" s="60">
        <v>2073</v>
      </c>
      <c r="P5" s="61">
        <v>2991</v>
      </c>
      <c r="Q5" s="62">
        <v>2988</v>
      </c>
      <c r="R5" s="33">
        <f t="shared" ref="R5:R14" si="0">J8</f>
        <v>-1.0030090270812437E-3</v>
      </c>
    </row>
    <row r="6" spans="1:18" x14ac:dyDescent="0.2">
      <c r="A6" s="18"/>
      <c r="B6" s="15"/>
      <c r="C6" s="53"/>
      <c r="D6" s="52"/>
      <c r="E6" s="45"/>
      <c r="F6" s="46"/>
      <c r="G6" s="47"/>
      <c r="H6" s="46"/>
      <c r="I6" s="48"/>
      <c r="J6" s="49"/>
      <c r="K6" s="48"/>
      <c r="L6" s="50"/>
      <c r="M6" s="5"/>
      <c r="N6" s="8">
        <v>3</v>
      </c>
      <c r="O6" s="60">
        <v>2996</v>
      </c>
      <c r="P6" s="61">
        <v>3790</v>
      </c>
      <c r="Q6" s="62">
        <v>3358</v>
      </c>
      <c r="R6" s="33">
        <f t="shared" si="0"/>
        <v>-0.11398416886543536</v>
      </c>
    </row>
    <row r="7" spans="1:18" x14ac:dyDescent="0.2">
      <c r="A7" s="23">
        <v>1</v>
      </c>
      <c r="B7" s="54" t="s">
        <v>5</v>
      </c>
      <c r="C7" s="60">
        <v>931</v>
      </c>
      <c r="D7" s="59">
        <f>C7/C18</f>
        <v>2.1023869204886751E-2</v>
      </c>
      <c r="E7" s="61">
        <v>1370</v>
      </c>
      <c r="F7" s="59">
        <f>E7/E18</f>
        <v>2.5960736754339422E-2</v>
      </c>
      <c r="G7" s="62">
        <v>1071</v>
      </c>
      <c r="H7" s="63">
        <f>G7/G18</f>
        <v>2.2390399933100578E-2</v>
      </c>
      <c r="I7" s="64">
        <f>G7-E7</f>
        <v>-299</v>
      </c>
      <c r="J7" s="26">
        <f>I7/E7</f>
        <v>-0.21824817518248174</v>
      </c>
      <c r="K7" s="24">
        <f>G7-C7</f>
        <v>140</v>
      </c>
      <c r="L7" s="21">
        <f>K7/C7</f>
        <v>0.15037593984962405</v>
      </c>
      <c r="M7" s="9"/>
      <c r="N7" s="8">
        <v>4</v>
      </c>
      <c r="O7" s="60">
        <v>7305</v>
      </c>
      <c r="P7" s="61">
        <v>9114</v>
      </c>
      <c r="Q7" s="62">
        <v>7719</v>
      </c>
      <c r="R7" s="33">
        <f t="shared" si="0"/>
        <v>-0.15306122448979592</v>
      </c>
    </row>
    <row r="8" spans="1:18" x14ac:dyDescent="0.2">
      <c r="A8" s="23">
        <v>2</v>
      </c>
      <c r="B8" s="54" t="s">
        <v>6</v>
      </c>
      <c r="C8" s="60">
        <v>2073</v>
      </c>
      <c r="D8" s="59">
        <f>C8/C18</f>
        <v>4.6812546575435265E-2</v>
      </c>
      <c r="E8" s="61">
        <v>2991</v>
      </c>
      <c r="F8" s="59">
        <f>E8/E18</f>
        <v>5.6677783673160009E-2</v>
      </c>
      <c r="G8" s="62">
        <v>2988</v>
      </c>
      <c r="H8" s="63">
        <f>G8/G18</f>
        <v>6.2467334267137749E-2</v>
      </c>
      <c r="I8" s="64">
        <f t="shared" ref="I8:I18" si="1">G8-E8</f>
        <v>-3</v>
      </c>
      <c r="J8" s="26">
        <f t="shared" ref="J8:J18" si="2">I8/E8</f>
        <v>-1.0030090270812437E-3</v>
      </c>
      <c r="K8" s="24">
        <f t="shared" ref="K8:K17" si="3">G8-C8</f>
        <v>915</v>
      </c>
      <c r="L8" s="21">
        <f t="shared" ref="L8:L18" si="4">K8/C8</f>
        <v>0.44138929088277856</v>
      </c>
      <c r="M8" s="9"/>
      <c r="N8" s="8">
        <v>5</v>
      </c>
      <c r="O8" s="60">
        <v>8751</v>
      </c>
      <c r="P8" s="61">
        <v>10084</v>
      </c>
      <c r="Q8" s="62">
        <v>9987</v>
      </c>
      <c r="R8" s="33">
        <f t="shared" si="0"/>
        <v>-9.6191987306624357E-3</v>
      </c>
    </row>
    <row r="9" spans="1:18" x14ac:dyDescent="0.2">
      <c r="A9" s="23">
        <v>3</v>
      </c>
      <c r="B9" s="54" t="s">
        <v>7</v>
      </c>
      <c r="C9" s="60">
        <v>2996</v>
      </c>
      <c r="D9" s="59">
        <f>C9/C18</f>
        <v>6.7655759546552854E-2</v>
      </c>
      <c r="E9" s="61">
        <v>3790</v>
      </c>
      <c r="F9" s="59">
        <f>E9/E18</f>
        <v>7.1818388539376943E-2</v>
      </c>
      <c r="G9" s="62">
        <v>3358</v>
      </c>
      <c r="H9" s="63">
        <f>G9/G18</f>
        <v>7.020257980891853E-2</v>
      </c>
      <c r="I9" s="64">
        <f t="shared" si="1"/>
        <v>-432</v>
      </c>
      <c r="J9" s="26">
        <f t="shared" si="2"/>
        <v>-0.11398416886543536</v>
      </c>
      <c r="K9" s="24">
        <f t="shared" si="3"/>
        <v>362</v>
      </c>
      <c r="L9" s="21">
        <f t="shared" si="4"/>
        <v>0.12082777036048065</v>
      </c>
      <c r="M9" s="9"/>
      <c r="N9" s="8">
        <v>6</v>
      </c>
      <c r="O9" s="60">
        <v>104</v>
      </c>
      <c r="P9" s="61">
        <v>136</v>
      </c>
      <c r="Q9" s="62">
        <v>135</v>
      </c>
      <c r="R9" s="22">
        <f t="shared" si="0"/>
        <v>-7.3529411764705881E-3</v>
      </c>
    </row>
    <row r="10" spans="1:18" ht="15.75" x14ac:dyDescent="0.25">
      <c r="A10" s="23">
        <v>4</v>
      </c>
      <c r="B10" s="54" t="s">
        <v>8</v>
      </c>
      <c r="C10" s="60">
        <v>7305</v>
      </c>
      <c r="D10" s="59">
        <f>C10/C18</f>
        <v>0.16496172346047017</v>
      </c>
      <c r="E10" s="61">
        <v>9114</v>
      </c>
      <c r="F10" s="59">
        <f>E10/E18</f>
        <v>0.17270522246645947</v>
      </c>
      <c r="G10" s="62">
        <v>7719</v>
      </c>
      <c r="H10" s="63">
        <f>G10/G18</f>
        <v>0.16137394685677253</v>
      </c>
      <c r="I10" s="64">
        <f t="shared" si="1"/>
        <v>-1395</v>
      </c>
      <c r="J10" s="21">
        <f t="shared" si="2"/>
        <v>-0.15306122448979592</v>
      </c>
      <c r="K10" s="25">
        <f t="shared" si="3"/>
        <v>414</v>
      </c>
      <c r="L10" s="21">
        <f t="shared" si="4"/>
        <v>5.6673511293634495E-2</v>
      </c>
      <c r="M10" s="11"/>
      <c r="N10" s="8">
        <v>7</v>
      </c>
      <c r="O10" s="60">
        <v>6249</v>
      </c>
      <c r="P10" s="61">
        <v>6682</v>
      </c>
      <c r="Q10" s="62">
        <v>5662</v>
      </c>
      <c r="R10" s="33">
        <f t="shared" si="0"/>
        <v>-0.15264890751272076</v>
      </c>
    </row>
    <row r="11" spans="1:18" x14ac:dyDescent="0.2">
      <c r="A11" s="23">
        <v>5</v>
      </c>
      <c r="B11" s="54" t="s">
        <v>9</v>
      </c>
      <c r="C11" s="60">
        <v>8751</v>
      </c>
      <c r="D11" s="59">
        <f>C11/C18</f>
        <v>0.197615337714247</v>
      </c>
      <c r="E11" s="61">
        <v>10084</v>
      </c>
      <c r="F11" s="59">
        <f>E11/E18</f>
        <v>0.19108618206624725</v>
      </c>
      <c r="G11" s="62">
        <v>9987</v>
      </c>
      <c r="H11" s="63">
        <f>G11/G18</f>
        <v>0.20878891142098552</v>
      </c>
      <c r="I11" s="64">
        <f t="shared" si="1"/>
        <v>-97</v>
      </c>
      <c r="J11" s="21">
        <f t="shared" si="2"/>
        <v>-9.6191987306624357E-3</v>
      </c>
      <c r="K11" s="25">
        <f t="shared" si="3"/>
        <v>1236</v>
      </c>
      <c r="L11" s="21">
        <f t="shared" si="4"/>
        <v>0.14124100102845388</v>
      </c>
      <c r="M11" s="9"/>
      <c r="N11" s="31">
        <v>8</v>
      </c>
      <c r="O11" s="60">
        <v>1898</v>
      </c>
      <c r="P11" s="61">
        <v>1992</v>
      </c>
      <c r="Q11" s="62">
        <v>1910</v>
      </c>
      <c r="R11" s="33">
        <f t="shared" si="0"/>
        <v>-4.1164658634538151E-2</v>
      </c>
    </row>
    <row r="12" spans="1:18" x14ac:dyDescent="0.2">
      <c r="A12" s="23">
        <v>6</v>
      </c>
      <c r="B12" s="54" t="s">
        <v>10</v>
      </c>
      <c r="C12" s="60">
        <v>104</v>
      </c>
      <c r="D12" s="59">
        <f>C12/C18</f>
        <v>2.3485310389991646E-3</v>
      </c>
      <c r="E12" s="61">
        <v>136</v>
      </c>
      <c r="F12" s="59">
        <f>E12/E18</f>
        <v>2.5771242325475629E-3</v>
      </c>
      <c r="G12" s="62">
        <v>135</v>
      </c>
      <c r="H12" s="63">
        <f>G12/G18</f>
        <v>2.8223193192983922E-3</v>
      </c>
      <c r="I12" s="64">
        <f t="shared" si="1"/>
        <v>-1</v>
      </c>
      <c r="J12" s="26">
        <f t="shared" si="2"/>
        <v>-7.3529411764705881E-3</v>
      </c>
      <c r="K12" s="24">
        <f t="shared" si="3"/>
        <v>31</v>
      </c>
      <c r="L12" s="21">
        <f t="shared" si="4"/>
        <v>0.29807692307692307</v>
      </c>
      <c r="M12" s="9"/>
      <c r="N12" s="8">
        <v>9</v>
      </c>
      <c r="O12" s="60">
        <v>10168</v>
      </c>
      <c r="P12" s="61">
        <v>11159</v>
      </c>
      <c r="Q12" s="62">
        <v>10813</v>
      </c>
      <c r="R12" s="33">
        <f t="shared" si="0"/>
        <v>-3.1006362577291873E-2</v>
      </c>
    </row>
    <row r="13" spans="1:18" x14ac:dyDescent="0.2">
      <c r="A13" s="23">
        <v>7</v>
      </c>
      <c r="B13" s="54" t="s">
        <v>11</v>
      </c>
      <c r="C13" s="60">
        <v>6249</v>
      </c>
      <c r="D13" s="59">
        <f>C13/C18</f>
        <v>0.14111510060294019</v>
      </c>
      <c r="E13" s="61">
        <v>6682</v>
      </c>
      <c r="F13" s="59">
        <f>E13/E18</f>
        <v>0.12662017736678541</v>
      </c>
      <c r="G13" s="62">
        <v>5662</v>
      </c>
      <c r="H13" s="63">
        <f>G13/G18</f>
        <v>0.11837016285827776</v>
      </c>
      <c r="I13" s="64">
        <f t="shared" si="1"/>
        <v>-1020</v>
      </c>
      <c r="J13" s="26">
        <f t="shared" si="2"/>
        <v>-0.15264890751272076</v>
      </c>
      <c r="K13" s="24">
        <f t="shared" si="3"/>
        <v>-587</v>
      </c>
      <c r="L13" s="21">
        <f t="shared" si="4"/>
        <v>-9.3935029604736764E-2</v>
      </c>
      <c r="M13" s="9"/>
      <c r="N13" s="8">
        <v>10</v>
      </c>
      <c r="O13" s="60">
        <v>15</v>
      </c>
      <c r="P13" s="61">
        <v>21</v>
      </c>
      <c r="Q13" s="62">
        <v>21</v>
      </c>
      <c r="R13" s="33">
        <f t="shared" si="0"/>
        <v>0</v>
      </c>
    </row>
    <row r="14" spans="1:18" ht="13.5" thickBot="1" x14ac:dyDescent="0.25">
      <c r="A14" s="23">
        <v>8</v>
      </c>
      <c r="B14" s="54" t="s">
        <v>12</v>
      </c>
      <c r="C14" s="60">
        <v>1898</v>
      </c>
      <c r="D14" s="59">
        <f>C14/C18</f>
        <v>4.2860691461734754E-2</v>
      </c>
      <c r="E14" s="61">
        <v>1992</v>
      </c>
      <c r="F14" s="59">
        <f>E14/E18</f>
        <v>3.7747290229667246E-2</v>
      </c>
      <c r="G14" s="62">
        <v>1910</v>
      </c>
      <c r="H14" s="63">
        <f>G14/G18</f>
        <v>3.9930591850814288E-2</v>
      </c>
      <c r="I14" s="64">
        <f t="shared" si="1"/>
        <v>-82</v>
      </c>
      <c r="J14" s="26">
        <f t="shared" si="2"/>
        <v>-4.1164658634538151E-2</v>
      </c>
      <c r="K14" s="24">
        <f t="shared" si="3"/>
        <v>12</v>
      </c>
      <c r="L14" s="21">
        <f t="shared" si="4"/>
        <v>6.3224446786090622E-3</v>
      </c>
      <c r="M14" s="9"/>
      <c r="N14" s="12">
        <v>11</v>
      </c>
      <c r="O14" s="60">
        <v>3793</v>
      </c>
      <c r="P14" s="61">
        <v>5433</v>
      </c>
      <c r="Q14" s="62">
        <v>4169</v>
      </c>
      <c r="R14" s="33">
        <f t="shared" si="0"/>
        <v>-0.23265230995766611</v>
      </c>
    </row>
    <row r="15" spans="1:18" ht="16.5" thickBot="1" x14ac:dyDescent="0.3">
      <c r="A15" s="23">
        <v>9</v>
      </c>
      <c r="B15" s="54" t="s">
        <v>13</v>
      </c>
      <c r="C15" s="60">
        <v>10168</v>
      </c>
      <c r="D15" s="59">
        <f>C15/C18</f>
        <v>0.22961407312061061</v>
      </c>
      <c r="E15" s="61">
        <v>11159</v>
      </c>
      <c r="F15" s="59">
        <f>E15/E18</f>
        <v>0.21145683316910482</v>
      </c>
      <c r="G15" s="62">
        <v>10813</v>
      </c>
      <c r="H15" s="63">
        <f>G15/G18</f>
        <v>0.22605732444128532</v>
      </c>
      <c r="I15" s="64">
        <f t="shared" si="1"/>
        <v>-346</v>
      </c>
      <c r="J15" s="26">
        <f t="shared" si="2"/>
        <v>-3.1006362577291873E-2</v>
      </c>
      <c r="K15" s="24">
        <f t="shared" si="3"/>
        <v>645</v>
      </c>
      <c r="L15" s="21">
        <f t="shared" si="4"/>
        <v>6.3434303697875685E-2</v>
      </c>
      <c r="M15" s="9"/>
      <c r="N15" s="1"/>
      <c r="O15" s="34">
        <f>SUM(O4:O14)</f>
        <v>44283</v>
      </c>
      <c r="P15" s="36">
        <f>SUM(P4:P14)</f>
        <v>52772</v>
      </c>
      <c r="Q15" s="35">
        <f>SUM(Q4:Q14)</f>
        <v>47833</v>
      </c>
      <c r="R15" s="37"/>
    </row>
    <row r="16" spans="1:18" x14ac:dyDescent="0.2">
      <c r="A16" s="23">
        <v>10</v>
      </c>
      <c r="B16" s="54" t="s">
        <v>14</v>
      </c>
      <c r="C16" s="60">
        <v>15</v>
      </c>
      <c r="D16" s="59">
        <f>C16/C18</f>
        <v>3.3873043831718716E-4</v>
      </c>
      <c r="E16" s="61">
        <v>21</v>
      </c>
      <c r="F16" s="59">
        <f>E16/E18</f>
        <v>3.9793830061396197E-4</v>
      </c>
      <c r="G16" s="62">
        <v>21</v>
      </c>
      <c r="H16" s="63">
        <f>G16/G18</f>
        <v>4.3902744966863879E-4</v>
      </c>
      <c r="I16" s="64">
        <f t="shared" si="1"/>
        <v>0</v>
      </c>
      <c r="J16" s="21">
        <f t="shared" si="2"/>
        <v>0</v>
      </c>
      <c r="K16" s="25">
        <f t="shared" si="3"/>
        <v>6</v>
      </c>
      <c r="L16" s="21">
        <f t="shared" si="4"/>
        <v>0.4</v>
      </c>
      <c r="M16" s="9"/>
      <c r="N16" s="1"/>
      <c r="O16" s="1"/>
      <c r="P16" s="1"/>
      <c r="Q16" s="1"/>
      <c r="R16" s="1"/>
    </row>
    <row r="17" spans="1:18" ht="13.5" thickBot="1" x14ac:dyDescent="0.25">
      <c r="A17" s="30">
        <v>11</v>
      </c>
      <c r="B17" s="55" t="s">
        <v>15</v>
      </c>
      <c r="C17" s="60">
        <v>3793</v>
      </c>
      <c r="D17" s="59">
        <f>C17/C18</f>
        <v>8.5653636835806068E-2</v>
      </c>
      <c r="E17" s="61">
        <v>5433</v>
      </c>
      <c r="F17" s="59">
        <f>E17/E18</f>
        <v>0.10295232320169787</v>
      </c>
      <c r="G17" s="62">
        <v>4169</v>
      </c>
      <c r="H17" s="63">
        <f>G17/G18</f>
        <v>8.7157401793740721E-2</v>
      </c>
      <c r="I17" s="65">
        <f t="shared" si="1"/>
        <v>-1264</v>
      </c>
      <c r="J17" s="29">
        <f t="shared" si="2"/>
        <v>-0.23265230995766611</v>
      </c>
      <c r="K17" s="28">
        <f t="shared" si="3"/>
        <v>376</v>
      </c>
      <c r="L17" s="27">
        <f t="shared" si="4"/>
        <v>9.9129976272080145E-2</v>
      </c>
      <c r="M17" s="9"/>
      <c r="N17" s="1"/>
      <c r="O17" s="1"/>
      <c r="P17" s="1"/>
      <c r="Q17" s="1"/>
      <c r="R17" s="1"/>
    </row>
    <row r="18" spans="1:18" ht="13.5" thickBot="1" x14ac:dyDescent="0.25">
      <c r="A18" s="19"/>
      <c r="B18" s="20" t="s">
        <v>0</v>
      </c>
      <c r="C18" s="41">
        <f>SUM(C7:C17)</f>
        <v>44283</v>
      </c>
      <c r="D18" s="56">
        <f>C18/C18</f>
        <v>1</v>
      </c>
      <c r="E18" s="41">
        <f>SUM(E7:E17)</f>
        <v>52772</v>
      </c>
      <c r="F18" s="57">
        <f>E18/E18</f>
        <v>1</v>
      </c>
      <c r="G18" s="58">
        <f>SUM(G7:G17)</f>
        <v>47833</v>
      </c>
      <c r="H18" s="57">
        <f>G18/G18</f>
        <v>1</v>
      </c>
      <c r="I18" s="42">
        <f t="shared" si="1"/>
        <v>-4939</v>
      </c>
      <c r="J18" s="43">
        <f t="shared" si="2"/>
        <v>-9.3591298415826571E-2</v>
      </c>
      <c r="K18" s="44">
        <f>G18-C18</f>
        <v>3550</v>
      </c>
      <c r="L18" s="40">
        <f t="shared" si="4"/>
        <v>8.0166203735067637E-2</v>
      </c>
      <c r="M18" s="13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6"/>
      <c r="O30" s="6"/>
      <c r="P30" s="6"/>
      <c r="Q30" s="4"/>
      <c r="R30" s="9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2015-04-03T07:10:57Z</cp:lastPrinted>
  <dcterms:created xsi:type="dcterms:W3CDTF">2003-06-02T05:51:50Z</dcterms:created>
  <dcterms:modified xsi:type="dcterms:W3CDTF">2015-04-09T08:25:21Z</dcterms:modified>
</cp:coreProperties>
</file>